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icia.alves\Documents\PA\Gala trofeu\classificações\"/>
    </mc:Choice>
  </mc:AlternateContent>
  <bookViews>
    <workbookView xWindow="28680" yWindow="-120" windowWidth="29040" windowHeight="15720" activeTab="1"/>
  </bookViews>
  <sheets>
    <sheet name="GERAL F" sheetId="1" r:id="rId1"/>
    <sheet name="JUN F" sheetId="2" r:id="rId2"/>
    <sheet name="ELITES F" sheetId="3" r:id="rId3"/>
    <sheet name="MASTER F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4" l="1"/>
  <c r="O5" i="4"/>
  <c r="O6" i="4"/>
  <c r="O7" i="4"/>
  <c r="O4" i="4"/>
  <c r="O8" i="4"/>
  <c r="O9" i="4"/>
  <c r="O10" i="4"/>
  <c r="O11" i="4"/>
  <c r="O12" i="4"/>
  <c r="O13" i="4"/>
  <c r="O14" i="4"/>
  <c r="O2" i="4"/>
  <c r="F3" i="4"/>
  <c r="F5" i="4"/>
  <c r="F6" i="4"/>
  <c r="F7" i="4"/>
  <c r="F4" i="4"/>
  <c r="F8" i="4"/>
  <c r="F9" i="4"/>
  <c r="F10" i="4"/>
  <c r="F11" i="4"/>
  <c r="F12" i="4"/>
  <c r="F13" i="4"/>
  <c r="F14" i="4"/>
  <c r="F2" i="4"/>
  <c r="O9" i="1"/>
  <c r="O13" i="1"/>
  <c r="O2" i="1"/>
  <c r="O14" i="1"/>
  <c r="O3" i="1"/>
  <c r="O16" i="1"/>
  <c r="O17" i="1"/>
  <c r="O11" i="1"/>
  <c r="O8" i="1"/>
  <c r="O6" i="1"/>
  <c r="O20" i="1"/>
  <c r="O5" i="1"/>
  <c r="O21" i="1"/>
  <c r="O10" i="1"/>
  <c r="O4" i="1"/>
  <c r="O18" i="1"/>
  <c r="O12" i="1"/>
  <c r="O15" i="1"/>
  <c r="O19" i="1"/>
  <c r="O7" i="1"/>
  <c r="F2" i="1"/>
  <c r="F3" i="1"/>
  <c r="F5" i="1"/>
  <c r="F6" i="1"/>
  <c r="F8" i="1"/>
  <c r="F9" i="1"/>
  <c r="F10" i="1"/>
  <c r="F7" i="1"/>
  <c r="F12" i="1"/>
  <c r="F11" i="1"/>
  <c r="F14" i="1"/>
  <c r="F13" i="1"/>
  <c r="F19" i="1"/>
  <c r="F18" i="1"/>
  <c r="F17" i="1"/>
  <c r="F16" i="1"/>
  <c r="F20" i="1"/>
  <c r="F21" i="1"/>
  <c r="F15" i="1"/>
  <c r="F4" i="1"/>
  <c r="M3" i="3" l="1"/>
  <c r="M4" i="3"/>
  <c r="M5" i="3"/>
  <c r="M2" i="3"/>
  <c r="K4" i="2"/>
  <c r="K5" i="2"/>
  <c r="K3" i="2"/>
</calcChain>
</file>

<file path=xl/sharedStrings.xml><?xml version="1.0" encoding="utf-8"?>
<sst xmlns="http://schemas.openxmlformats.org/spreadsheetml/2006/main" count="193" uniqueCount="56">
  <si>
    <t>Pos</t>
  </si>
  <si>
    <t>Atleta</t>
  </si>
  <si>
    <t>S</t>
  </si>
  <si>
    <t>Equipa</t>
  </si>
  <si>
    <t>Categoria</t>
  </si>
  <si>
    <t>Etapas</t>
  </si>
  <si>
    <t xml:space="preserve">Juncal </t>
  </si>
  <si>
    <t>Pontos</t>
  </si>
  <si>
    <t>TARTARUGAS MAIORGA TEAM</t>
  </si>
  <si>
    <t>Escola Ciclismo Team Ribeirense</t>
  </si>
  <si>
    <t>BTT marinhais / Quiterio Materiais de construção</t>
  </si>
  <si>
    <t>MARGARIDA TROVÃO</t>
  </si>
  <si>
    <t>F</t>
  </si>
  <si>
    <t>JUN F</t>
  </si>
  <si>
    <t>RAFAELA HONÓRIO</t>
  </si>
  <si>
    <t>MASTER F</t>
  </si>
  <si>
    <t>MARIA JOÃO</t>
  </si>
  <si>
    <t>INÊS COSTA</t>
  </si>
  <si>
    <t>ELITES F</t>
  </si>
  <si>
    <t>BEATRIZ MENDES</t>
  </si>
  <si>
    <t>MARIANA BRAIZINHA</t>
  </si>
  <si>
    <t>MÓNICA MATAFOME</t>
  </si>
  <si>
    <t>Ribeirense</t>
  </si>
  <si>
    <t>Serro Ventoso</t>
  </si>
  <si>
    <t>PATRÍCIA ROSA</t>
  </si>
  <si>
    <t>WILD TEAM</t>
  </si>
  <si>
    <t>ELISABETA DUQUE</t>
  </si>
  <si>
    <t>Martinho &amp; Amigos</t>
  </si>
  <si>
    <t>SÓNIA MONTEZ</t>
  </si>
  <si>
    <t>CCRDARRIMAL/Morcegos</t>
  </si>
  <si>
    <t>Calvaria</t>
  </si>
  <si>
    <t>GreenDate Riders</t>
  </si>
  <si>
    <t>Biketérias</t>
  </si>
  <si>
    <t>--</t>
  </si>
  <si>
    <t>Vilaventura BTT</t>
  </si>
  <si>
    <t>Natação Juncalense</t>
  </si>
  <si>
    <t>LILIANA VALE</t>
  </si>
  <si>
    <t>VERA SILVA</t>
  </si>
  <si>
    <t>PAULA RODRIGUES</t>
  </si>
  <si>
    <t>NÉLIA ANASTÁCIO</t>
  </si>
  <si>
    <t>MARIA ANTONIA VAZÃO</t>
  </si>
  <si>
    <t>MARGARIDA FERREIRA</t>
  </si>
  <si>
    <t>Pedreiras</t>
  </si>
  <si>
    <t>Dom Fuas</t>
  </si>
  <si>
    <t>MARISA BARROSO</t>
  </si>
  <si>
    <t>Vix CC</t>
  </si>
  <si>
    <t>RITA PATROCÍNIO</t>
  </si>
  <si>
    <t>FisioBatalha/BatalhaBikers</t>
  </si>
  <si>
    <t>ESTELA SILVA</t>
  </si>
  <si>
    <t>Róódinhas / Master Vantagem</t>
  </si>
  <si>
    <t>Arrimal</t>
  </si>
  <si>
    <t>RÓÓDINHAS / Master Vantagem</t>
  </si>
  <si>
    <t>Alqueidão da Serra</t>
  </si>
  <si>
    <t>Carla Pereira</t>
  </si>
  <si>
    <t>CARLA PEREIRA</t>
  </si>
  <si>
    <t>Classificação 2H Feminina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</si>
</sst>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D16" sqref="D16"/>
    </sheetView>
  </sheetViews>
  <sheetFormatPr defaultRowHeight="15" x14ac:dyDescent="0.25"/>
  <cols>
    <col min="2" max="2" width="24" bestFit="1" customWidth="1"/>
    <col min="3" max="3" width="7.5703125" customWidth="1"/>
    <col min="4" max="4" width="43.7109375" bestFit="1" customWidth="1"/>
    <col min="5" max="5" width="13.5703125" bestFit="1" customWidth="1"/>
    <col min="8" max="8" width="10.28515625" bestFit="1" customWidth="1"/>
    <col min="9" max="9" width="13.28515625" bestFit="1" customWidth="1"/>
    <col min="10" max="14" width="13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22</v>
      </c>
      <c r="I1" s="1" t="s">
        <v>23</v>
      </c>
      <c r="J1" s="1" t="s">
        <v>30</v>
      </c>
      <c r="K1" s="1" t="s">
        <v>42</v>
      </c>
      <c r="L1" s="1" t="s">
        <v>43</v>
      </c>
      <c r="M1" s="1" t="s">
        <v>50</v>
      </c>
      <c r="N1" s="1" t="s">
        <v>52</v>
      </c>
      <c r="O1" s="1" t="s">
        <v>7</v>
      </c>
    </row>
    <row r="2" spans="1:15" x14ac:dyDescent="0.25">
      <c r="A2">
        <v>1</v>
      </c>
      <c r="B2" t="s">
        <v>14</v>
      </c>
      <c r="C2" t="s">
        <v>12</v>
      </c>
      <c r="D2" t="s">
        <v>8</v>
      </c>
      <c r="F2">
        <f t="shared" ref="F2:F21" si="0">COUNT(G2:N2)</f>
        <v>6</v>
      </c>
      <c r="G2">
        <v>140</v>
      </c>
      <c r="I2">
        <v>140</v>
      </c>
      <c r="J2">
        <v>140</v>
      </c>
      <c r="L2">
        <v>140</v>
      </c>
      <c r="M2">
        <v>130</v>
      </c>
      <c r="N2">
        <v>140</v>
      </c>
      <c r="O2">
        <f t="shared" ref="O2:O21" si="1">SUM(G2+H2+I2+J2+K2+L2+M2+N2)</f>
        <v>830</v>
      </c>
    </row>
    <row r="3" spans="1:15" x14ac:dyDescent="0.25">
      <c r="A3">
        <v>2</v>
      </c>
      <c r="B3" t="s">
        <v>24</v>
      </c>
      <c r="C3" t="s">
        <v>12</v>
      </c>
      <c r="D3" t="s">
        <v>25</v>
      </c>
      <c r="F3">
        <f t="shared" si="0"/>
        <v>5</v>
      </c>
      <c r="I3">
        <v>150</v>
      </c>
      <c r="J3">
        <v>150</v>
      </c>
      <c r="L3">
        <v>150</v>
      </c>
      <c r="M3">
        <v>150</v>
      </c>
      <c r="N3">
        <v>150</v>
      </c>
      <c r="O3">
        <f t="shared" si="1"/>
        <v>750</v>
      </c>
    </row>
    <row r="4" spans="1:15" x14ac:dyDescent="0.25">
      <c r="A4">
        <v>3</v>
      </c>
      <c r="B4" t="s">
        <v>17</v>
      </c>
      <c r="C4" t="s">
        <v>12</v>
      </c>
      <c r="D4" t="s">
        <v>8</v>
      </c>
      <c r="F4">
        <f t="shared" si="0"/>
        <v>6</v>
      </c>
      <c r="G4">
        <v>120</v>
      </c>
      <c r="H4">
        <v>130</v>
      </c>
      <c r="I4">
        <v>120</v>
      </c>
      <c r="J4">
        <v>130</v>
      </c>
      <c r="K4">
        <v>130</v>
      </c>
      <c r="M4">
        <v>100</v>
      </c>
      <c r="O4">
        <f t="shared" si="1"/>
        <v>730</v>
      </c>
    </row>
    <row r="5" spans="1:15" x14ac:dyDescent="0.25">
      <c r="A5">
        <v>4</v>
      </c>
      <c r="B5" t="s">
        <v>11</v>
      </c>
      <c r="C5" t="s">
        <v>12</v>
      </c>
      <c r="D5" t="s">
        <v>9</v>
      </c>
      <c r="F5">
        <f t="shared" si="0"/>
        <v>3</v>
      </c>
      <c r="G5">
        <v>150</v>
      </c>
      <c r="H5">
        <v>140</v>
      </c>
      <c r="M5">
        <v>140</v>
      </c>
      <c r="O5">
        <f t="shared" si="1"/>
        <v>430</v>
      </c>
    </row>
    <row r="6" spans="1:15" x14ac:dyDescent="0.25">
      <c r="A6">
        <v>5</v>
      </c>
      <c r="B6" t="s">
        <v>16</v>
      </c>
      <c r="C6" t="s">
        <v>12</v>
      </c>
      <c r="D6" t="s">
        <v>9</v>
      </c>
      <c r="F6">
        <f t="shared" si="0"/>
        <v>3</v>
      </c>
      <c r="G6">
        <v>130</v>
      </c>
      <c r="H6">
        <v>150</v>
      </c>
      <c r="M6">
        <v>120</v>
      </c>
      <c r="O6">
        <f t="shared" si="1"/>
        <v>400</v>
      </c>
    </row>
    <row r="7" spans="1:15" x14ac:dyDescent="0.25">
      <c r="A7">
        <v>6</v>
      </c>
      <c r="B7" s="2" t="s">
        <v>37</v>
      </c>
      <c r="C7" t="s">
        <v>12</v>
      </c>
      <c r="D7" t="s">
        <v>32</v>
      </c>
      <c r="F7">
        <f t="shared" si="0"/>
        <v>2</v>
      </c>
      <c r="K7">
        <v>140</v>
      </c>
      <c r="N7">
        <v>130</v>
      </c>
      <c r="O7">
        <f t="shared" si="1"/>
        <v>270</v>
      </c>
    </row>
    <row r="8" spans="1:15" x14ac:dyDescent="0.25">
      <c r="A8">
        <v>7</v>
      </c>
      <c r="B8" t="s">
        <v>20</v>
      </c>
      <c r="C8" t="s">
        <v>12</v>
      </c>
      <c r="D8" t="s">
        <v>9</v>
      </c>
      <c r="F8">
        <f t="shared" si="0"/>
        <v>2</v>
      </c>
      <c r="G8">
        <v>100</v>
      </c>
      <c r="H8">
        <v>120</v>
      </c>
      <c r="O8">
        <f t="shared" si="1"/>
        <v>220</v>
      </c>
    </row>
    <row r="9" spans="1:15" x14ac:dyDescent="0.25">
      <c r="A9">
        <v>8</v>
      </c>
      <c r="B9" t="s">
        <v>28</v>
      </c>
      <c r="C9" t="s">
        <v>12</v>
      </c>
      <c r="D9" t="s">
        <v>29</v>
      </c>
      <c r="F9">
        <f t="shared" si="0"/>
        <v>2</v>
      </c>
      <c r="I9">
        <v>110</v>
      </c>
      <c r="K9">
        <v>100</v>
      </c>
      <c r="O9">
        <f t="shared" si="1"/>
        <v>210</v>
      </c>
    </row>
    <row r="10" spans="1:15" x14ac:dyDescent="0.25">
      <c r="A10">
        <v>9</v>
      </c>
      <c r="B10" s="2" t="s">
        <v>36</v>
      </c>
      <c r="C10" t="s">
        <v>12</v>
      </c>
      <c r="D10" t="s">
        <v>31</v>
      </c>
      <c r="F10">
        <f t="shared" si="0"/>
        <v>1</v>
      </c>
      <c r="K10">
        <v>150</v>
      </c>
      <c r="O10">
        <f t="shared" si="1"/>
        <v>150</v>
      </c>
    </row>
    <row r="11" spans="1:15" x14ac:dyDescent="0.25">
      <c r="A11">
        <v>10</v>
      </c>
      <c r="B11" t="s">
        <v>44</v>
      </c>
      <c r="C11" t="s">
        <v>12</v>
      </c>
      <c r="D11" t="s">
        <v>45</v>
      </c>
      <c r="F11">
        <f t="shared" si="0"/>
        <v>1</v>
      </c>
      <c r="L11">
        <v>130</v>
      </c>
      <c r="O11">
        <f t="shared" si="1"/>
        <v>130</v>
      </c>
    </row>
    <row r="12" spans="1:15" x14ac:dyDescent="0.25">
      <c r="A12">
        <v>11</v>
      </c>
      <c r="B12" t="s">
        <v>26</v>
      </c>
      <c r="C12" t="s">
        <v>12</v>
      </c>
      <c r="D12" t="s">
        <v>27</v>
      </c>
      <c r="F12">
        <f t="shared" si="0"/>
        <v>1</v>
      </c>
      <c r="I12">
        <v>130</v>
      </c>
      <c r="O12">
        <f t="shared" si="1"/>
        <v>130</v>
      </c>
    </row>
    <row r="13" spans="1:15" x14ac:dyDescent="0.25">
      <c r="A13">
        <v>12</v>
      </c>
      <c r="B13" t="s">
        <v>46</v>
      </c>
      <c r="C13" t="s">
        <v>12</v>
      </c>
      <c r="D13" t="s">
        <v>47</v>
      </c>
      <c r="F13">
        <f t="shared" si="0"/>
        <v>1</v>
      </c>
      <c r="L13">
        <v>120</v>
      </c>
      <c r="O13">
        <f t="shared" si="1"/>
        <v>120</v>
      </c>
    </row>
    <row r="14" spans="1:15" x14ac:dyDescent="0.25">
      <c r="A14">
        <v>13</v>
      </c>
      <c r="B14" s="2" t="s">
        <v>38</v>
      </c>
      <c r="C14" t="s">
        <v>12</v>
      </c>
      <c r="D14" t="s">
        <v>33</v>
      </c>
      <c r="F14">
        <f t="shared" si="0"/>
        <v>1</v>
      </c>
      <c r="K14">
        <v>120</v>
      </c>
      <c r="O14">
        <f t="shared" si="1"/>
        <v>120</v>
      </c>
    </row>
    <row r="15" spans="1:15" x14ac:dyDescent="0.25">
      <c r="A15">
        <v>14</v>
      </c>
      <c r="B15" t="s">
        <v>53</v>
      </c>
      <c r="C15" t="s">
        <v>12</v>
      </c>
      <c r="D15" t="s">
        <v>51</v>
      </c>
      <c r="F15">
        <f t="shared" si="0"/>
        <v>1</v>
      </c>
      <c r="N15">
        <v>120</v>
      </c>
      <c r="O15">
        <f t="shared" si="1"/>
        <v>120</v>
      </c>
    </row>
    <row r="16" spans="1:15" x14ac:dyDescent="0.25">
      <c r="A16">
        <v>15</v>
      </c>
      <c r="B16" s="2" t="s">
        <v>39</v>
      </c>
      <c r="C16" t="s">
        <v>12</v>
      </c>
      <c r="D16" t="s">
        <v>34</v>
      </c>
      <c r="F16">
        <f t="shared" si="0"/>
        <v>1</v>
      </c>
      <c r="K16">
        <v>110</v>
      </c>
      <c r="O16">
        <f t="shared" si="1"/>
        <v>110</v>
      </c>
    </row>
    <row r="17" spans="1:15" x14ac:dyDescent="0.25">
      <c r="A17">
        <v>16</v>
      </c>
      <c r="B17" t="s">
        <v>21</v>
      </c>
      <c r="C17" t="s">
        <v>12</v>
      </c>
      <c r="F17">
        <f t="shared" si="0"/>
        <v>1</v>
      </c>
      <c r="H17">
        <v>110</v>
      </c>
      <c r="O17">
        <f t="shared" si="1"/>
        <v>110</v>
      </c>
    </row>
    <row r="18" spans="1:15" x14ac:dyDescent="0.25">
      <c r="A18">
        <v>17</v>
      </c>
      <c r="B18" s="3" t="s">
        <v>48</v>
      </c>
      <c r="C18" t="s">
        <v>12</v>
      </c>
      <c r="D18" s="3" t="s">
        <v>49</v>
      </c>
      <c r="E18" s="3"/>
      <c r="F18">
        <f t="shared" si="0"/>
        <v>1</v>
      </c>
      <c r="M18">
        <v>110</v>
      </c>
      <c r="O18">
        <f t="shared" si="1"/>
        <v>110</v>
      </c>
    </row>
    <row r="19" spans="1:15" x14ac:dyDescent="0.25">
      <c r="A19">
        <v>18</v>
      </c>
      <c r="B19" t="s">
        <v>19</v>
      </c>
      <c r="C19" t="s">
        <v>12</v>
      </c>
      <c r="D19" t="s">
        <v>10</v>
      </c>
      <c r="F19">
        <f t="shared" si="0"/>
        <v>1</v>
      </c>
      <c r="G19">
        <v>110</v>
      </c>
      <c r="O19">
        <f t="shared" si="1"/>
        <v>110</v>
      </c>
    </row>
    <row r="20" spans="1:15" x14ac:dyDescent="0.25">
      <c r="A20">
        <v>19</v>
      </c>
      <c r="B20" s="2" t="s">
        <v>40</v>
      </c>
      <c r="C20" t="s">
        <v>12</v>
      </c>
      <c r="D20" t="s">
        <v>35</v>
      </c>
      <c r="F20">
        <f t="shared" si="0"/>
        <v>1</v>
      </c>
      <c r="K20">
        <v>90</v>
      </c>
      <c r="O20">
        <f t="shared" si="1"/>
        <v>90</v>
      </c>
    </row>
    <row r="21" spans="1:15" x14ac:dyDescent="0.25">
      <c r="A21">
        <v>20</v>
      </c>
      <c r="B21" s="2" t="s">
        <v>41</v>
      </c>
      <c r="C21" t="s">
        <v>12</v>
      </c>
      <c r="D21" t="s">
        <v>33</v>
      </c>
      <c r="F21">
        <f t="shared" si="0"/>
        <v>1</v>
      </c>
      <c r="K21">
        <v>80</v>
      </c>
      <c r="O21">
        <f t="shared" si="1"/>
        <v>80</v>
      </c>
    </row>
  </sheetData>
  <sortState ref="A2:O21">
    <sortCondition descending="1" ref="O2:O21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F11" sqref="F11"/>
    </sheetView>
  </sheetViews>
  <sheetFormatPr defaultRowHeight="15" x14ac:dyDescent="0.25"/>
  <cols>
    <col min="2" max="2" width="19.7109375" bestFit="1" customWidth="1"/>
    <col min="4" max="4" width="29.42578125" bestFit="1" customWidth="1"/>
    <col min="8" max="8" width="10.5703125" bestFit="1" customWidth="1"/>
    <col min="9" max="9" width="13.7109375" bestFit="1" customWidth="1"/>
    <col min="10" max="10" width="10.28515625" customWidth="1"/>
  </cols>
  <sheetData>
    <row r="1" spans="1:11" x14ac:dyDescent="0.25">
      <c r="A1" s="4" t="s">
        <v>55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22</v>
      </c>
      <c r="I2" s="5" t="s">
        <v>23</v>
      </c>
      <c r="J2" s="5" t="s">
        <v>50</v>
      </c>
      <c r="K2" s="5" t="s">
        <v>7</v>
      </c>
    </row>
    <row r="3" spans="1:11" x14ac:dyDescent="0.25">
      <c r="A3" s="6">
        <v>1</v>
      </c>
      <c r="B3" s="6" t="s">
        <v>11</v>
      </c>
      <c r="C3" s="6" t="s">
        <v>12</v>
      </c>
      <c r="D3" s="6" t="s">
        <v>9</v>
      </c>
      <c r="E3" s="6" t="s">
        <v>13</v>
      </c>
      <c r="F3" s="6">
        <v>3</v>
      </c>
      <c r="G3" s="6">
        <v>150</v>
      </c>
      <c r="H3" s="6">
        <v>140</v>
      </c>
      <c r="I3" s="6"/>
      <c r="J3" s="6">
        <v>150</v>
      </c>
      <c r="K3" s="6">
        <f>SUM(G3+H3+J3)</f>
        <v>440</v>
      </c>
    </row>
    <row r="4" spans="1:11" x14ac:dyDescent="0.25">
      <c r="A4" s="6">
        <v>2</v>
      </c>
      <c r="B4" s="6" t="s">
        <v>16</v>
      </c>
      <c r="C4" s="6" t="s">
        <v>12</v>
      </c>
      <c r="D4" s="6" t="s">
        <v>9</v>
      </c>
      <c r="E4" s="6" t="s">
        <v>13</v>
      </c>
      <c r="F4" s="6">
        <v>3</v>
      </c>
      <c r="G4" s="6">
        <v>140</v>
      </c>
      <c r="H4" s="6">
        <v>150</v>
      </c>
      <c r="I4" s="6"/>
      <c r="J4" s="6">
        <v>140</v>
      </c>
      <c r="K4" s="6">
        <f t="shared" ref="K4:K5" si="0">SUM(G4+H4+J4)</f>
        <v>430</v>
      </c>
    </row>
    <row r="5" spans="1:11" x14ac:dyDescent="0.25">
      <c r="A5" s="6">
        <v>3</v>
      </c>
      <c r="B5" s="6" t="s">
        <v>20</v>
      </c>
      <c r="C5" s="6" t="s">
        <v>12</v>
      </c>
      <c r="D5" s="6" t="s">
        <v>9</v>
      </c>
      <c r="E5" s="6" t="s">
        <v>13</v>
      </c>
      <c r="F5" s="6">
        <v>2</v>
      </c>
      <c r="G5" s="6">
        <v>130</v>
      </c>
      <c r="H5" s="6">
        <v>130</v>
      </c>
      <c r="I5" s="6"/>
      <c r="J5" s="6"/>
      <c r="K5" s="6">
        <f t="shared" si="0"/>
        <v>260</v>
      </c>
    </row>
  </sheetData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F10" sqref="F10"/>
    </sheetView>
  </sheetViews>
  <sheetFormatPr defaultRowHeight="15" x14ac:dyDescent="0.25"/>
  <cols>
    <col min="2" max="2" width="22.28515625" bestFit="1" customWidth="1"/>
    <col min="4" max="4" width="43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22</v>
      </c>
      <c r="I1" s="1" t="s">
        <v>23</v>
      </c>
      <c r="J1" s="1" t="s">
        <v>30</v>
      </c>
      <c r="K1" s="1" t="s">
        <v>42</v>
      </c>
      <c r="L1" s="1" t="s">
        <v>50</v>
      </c>
      <c r="M1" s="1" t="s">
        <v>7</v>
      </c>
    </row>
    <row r="2" spans="1:13" x14ac:dyDescent="0.25">
      <c r="A2">
        <v>1</v>
      </c>
      <c r="B2" t="s">
        <v>17</v>
      </c>
      <c r="C2" t="s">
        <v>12</v>
      </c>
      <c r="D2" t="s">
        <v>8</v>
      </c>
      <c r="E2" t="s">
        <v>18</v>
      </c>
      <c r="F2">
        <v>6</v>
      </c>
      <c r="G2">
        <v>150</v>
      </c>
      <c r="H2">
        <v>150</v>
      </c>
      <c r="I2">
        <v>150</v>
      </c>
      <c r="J2">
        <v>150</v>
      </c>
      <c r="K2">
        <v>150</v>
      </c>
      <c r="L2">
        <v>150</v>
      </c>
      <c r="M2">
        <f>SUM(G2+H2+I2+J2+K2+L2)</f>
        <v>900</v>
      </c>
    </row>
    <row r="3" spans="1:13" x14ac:dyDescent="0.25">
      <c r="A3">
        <v>2</v>
      </c>
      <c r="B3" t="s">
        <v>19</v>
      </c>
      <c r="C3" t="s">
        <v>12</v>
      </c>
      <c r="D3" t="s">
        <v>10</v>
      </c>
      <c r="E3" t="s">
        <v>18</v>
      </c>
      <c r="F3">
        <v>1</v>
      </c>
      <c r="G3">
        <v>140</v>
      </c>
      <c r="M3">
        <f t="shared" ref="M3:M5" si="0">SUM(G3+H3+I3+J3+K3+L3)</f>
        <v>140</v>
      </c>
    </row>
    <row r="4" spans="1:13" x14ac:dyDescent="0.25">
      <c r="A4">
        <v>2</v>
      </c>
      <c r="B4" s="2" t="s">
        <v>40</v>
      </c>
      <c r="C4" t="s">
        <v>12</v>
      </c>
      <c r="D4" t="s">
        <v>35</v>
      </c>
      <c r="E4" t="s">
        <v>18</v>
      </c>
      <c r="F4">
        <v>1</v>
      </c>
      <c r="K4">
        <v>140</v>
      </c>
      <c r="M4">
        <f t="shared" si="0"/>
        <v>140</v>
      </c>
    </row>
    <row r="5" spans="1:13" x14ac:dyDescent="0.25">
      <c r="A5">
        <v>3</v>
      </c>
      <c r="B5" s="2" t="s">
        <v>41</v>
      </c>
      <c r="C5" t="s">
        <v>12</v>
      </c>
      <c r="D5" t="s">
        <v>33</v>
      </c>
      <c r="E5" t="s">
        <v>18</v>
      </c>
      <c r="F5">
        <v>1</v>
      </c>
      <c r="K5">
        <v>130</v>
      </c>
      <c r="M5">
        <f t="shared" si="0"/>
        <v>130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A15" sqref="A15:XFD15"/>
    </sheetView>
  </sheetViews>
  <sheetFormatPr defaultRowHeight="15" x14ac:dyDescent="0.25"/>
  <cols>
    <col min="2" max="2" width="19.140625" bestFit="1" customWidth="1"/>
    <col min="4" max="4" width="27.140625" bestFit="1" customWidth="1"/>
    <col min="5" max="5" width="9.28515625" bestFit="1" customWidth="1"/>
    <col min="9" max="9" width="13.28515625" bestFit="1" customWidth="1"/>
    <col min="10" max="14" width="13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22</v>
      </c>
      <c r="I1" s="1" t="s">
        <v>23</v>
      </c>
      <c r="J1" s="1" t="s">
        <v>30</v>
      </c>
      <c r="K1" s="1" t="s">
        <v>42</v>
      </c>
      <c r="L1" s="1" t="s">
        <v>43</v>
      </c>
      <c r="M1" s="1" t="s">
        <v>50</v>
      </c>
      <c r="N1" s="1" t="s">
        <v>52</v>
      </c>
      <c r="O1" s="1" t="s">
        <v>7</v>
      </c>
    </row>
    <row r="2" spans="1:15" x14ac:dyDescent="0.25">
      <c r="A2">
        <v>1</v>
      </c>
      <c r="B2" t="s">
        <v>14</v>
      </c>
      <c r="C2" t="s">
        <v>12</v>
      </c>
      <c r="D2" t="s">
        <v>8</v>
      </c>
      <c r="E2" t="s">
        <v>15</v>
      </c>
      <c r="F2">
        <f t="shared" ref="F2:F14" si="0">COUNT(G2:N2)</f>
        <v>6</v>
      </c>
      <c r="G2">
        <v>150</v>
      </c>
      <c r="I2">
        <v>140</v>
      </c>
      <c r="J2">
        <v>140</v>
      </c>
      <c r="L2">
        <v>140</v>
      </c>
      <c r="M2">
        <v>140</v>
      </c>
      <c r="N2">
        <v>140</v>
      </c>
      <c r="O2">
        <f t="shared" ref="O2:O14" si="1">SUM(G2+H2+I2+J2+K2+L2+M2+N2)</f>
        <v>850</v>
      </c>
    </row>
    <row r="3" spans="1:15" x14ac:dyDescent="0.25">
      <c r="A3">
        <v>2</v>
      </c>
      <c r="B3" t="s">
        <v>24</v>
      </c>
      <c r="C3" t="s">
        <v>12</v>
      </c>
      <c r="D3" t="s">
        <v>25</v>
      </c>
      <c r="E3" t="s">
        <v>15</v>
      </c>
      <c r="F3">
        <f t="shared" si="0"/>
        <v>5</v>
      </c>
      <c r="I3">
        <v>150</v>
      </c>
      <c r="J3">
        <v>150</v>
      </c>
      <c r="L3">
        <v>150</v>
      </c>
      <c r="M3">
        <v>150</v>
      </c>
      <c r="N3">
        <v>150</v>
      </c>
      <c r="O3">
        <f t="shared" si="1"/>
        <v>750</v>
      </c>
    </row>
    <row r="4" spans="1:15" x14ac:dyDescent="0.25">
      <c r="A4">
        <v>3</v>
      </c>
      <c r="B4" s="2" t="s">
        <v>37</v>
      </c>
      <c r="C4" t="s">
        <v>12</v>
      </c>
      <c r="D4" t="s">
        <v>32</v>
      </c>
      <c r="E4" t="s">
        <v>15</v>
      </c>
      <c r="F4">
        <f t="shared" si="0"/>
        <v>2</v>
      </c>
      <c r="K4">
        <v>140</v>
      </c>
      <c r="N4">
        <v>130</v>
      </c>
      <c r="O4">
        <f t="shared" si="1"/>
        <v>270</v>
      </c>
    </row>
    <row r="5" spans="1:15" x14ac:dyDescent="0.25">
      <c r="A5">
        <v>4</v>
      </c>
      <c r="B5" t="s">
        <v>28</v>
      </c>
      <c r="C5" t="s">
        <v>12</v>
      </c>
      <c r="D5" t="s">
        <v>29</v>
      </c>
      <c r="E5" t="s">
        <v>15</v>
      </c>
      <c r="F5">
        <f t="shared" si="0"/>
        <v>2</v>
      </c>
      <c r="I5">
        <v>120</v>
      </c>
      <c r="K5">
        <v>110</v>
      </c>
      <c r="O5">
        <f t="shared" si="1"/>
        <v>230</v>
      </c>
    </row>
    <row r="6" spans="1:15" x14ac:dyDescent="0.25">
      <c r="A6">
        <v>5</v>
      </c>
      <c r="B6" t="s">
        <v>21</v>
      </c>
      <c r="C6" t="s">
        <v>12</v>
      </c>
      <c r="E6" t="s">
        <v>15</v>
      </c>
      <c r="F6">
        <f t="shared" si="0"/>
        <v>1</v>
      </c>
      <c r="H6">
        <v>150</v>
      </c>
      <c r="O6">
        <f t="shared" si="1"/>
        <v>150</v>
      </c>
    </row>
    <row r="7" spans="1:15" x14ac:dyDescent="0.25">
      <c r="A7">
        <v>6</v>
      </c>
      <c r="B7" s="2" t="s">
        <v>36</v>
      </c>
      <c r="C7" t="s">
        <v>12</v>
      </c>
      <c r="D7" t="s">
        <v>31</v>
      </c>
      <c r="E7" t="s">
        <v>15</v>
      </c>
      <c r="F7">
        <f t="shared" si="0"/>
        <v>1</v>
      </c>
      <c r="K7">
        <v>150</v>
      </c>
      <c r="O7">
        <f t="shared" si="1"/>
        <v>150</v>
      </c>
    </row>
    <row r="8" spans="1:15" x14ac:dyDescent="0.25">
      <c r="A8">
        <v>7</v>
      </c>
      <c r="B8" s="2" t="s">
        <v>38</v>
      </c>
      <c r="C8" t="s">
        <v>12</v>
      </c>
      <c r="D8" t="s">
        <v>33</v>
      </c>
      <c r="E8" t="s">
        <v>15</v>
      </c>
      <c r="F8">
        <f t="shared" si="0"/>
        <v>1</v>
      </c>
      <c r="K8">
        <v>130</v>
      </c>
      <c r="O8">
        <f t="shared" si="1"/>
        <v>130</v>
      </c>
    </row>
    <row r="9" spans="1:15" x14ac:dyDescent="0.25">
      <c r="A9">
        <v>8</v>
      </c>
      <c r="B9" t="s">
        <v>44</v>
      </c>
      <c r="C9" t="s">
        <v>12</v>
      </c>
      <c r="D9" t="s">
        <v>45</v>
      </c>
      <c r="E9" t="s">
        <v>15</v>
      </c>
      <c r="F9">
        <f t="shared" si="0"/>
        <v>1</v>
      </c>
      <c r="L9">
        <v>130</v>
      </c>
      <c r="O9">
        <f t="shared" si="1"/>
        <v>130</v>
      </c>
    </row>
    <row r="10" spans="1:15" x14ac:dyDescent="0.25">
      <c r="A10">
        <v>9</v>
      </c>
      <c r="B10" t="s">
        <v>26</v>
      </c>
      <c r="C10" t="s">
        <v>12</v>
      </c>
      <c r="D10" t="s">
        <v>27</v>
      </c>
      <c r="E10" t="s">
        <v>15</v>
      </c>
      <c r="F10">
        <f t="shared" si="0"/>
        <v>1</v>
      </c>
      <c r="I10">
        <v>130</v>
      </c>
      <c r="O10">
        <f t="shared" si="1"/>
        <v>130</v>
      </c>
    </row>
    <row r="11" spans="1:15" ht="30" x14ac:dyDescent="0.25">
      <c r="A11">
        <v>10</v>
      </c>
      <c r="B11" t="s">
        <v>48</v>
      </c>
      <c r="C11" t="s">
        <v>12</v>
      </c>
      <c r="D11" s="3" t="s">
        <v>49</v>
      </c>
      <c r="E11" s="3" t="s">
        <v>15</v>
      </c>
      <c r="F11">
        <f t="shared" si="0"/>
        <v>1</v>
      </c>
      <c r="M11">
        <v>130</v>
      </c>
      <c r="O11">
        <f t="shared" si="1"/>
        <v>130</v>
      </c>
    </row>
    <row r="12" spans="1:15" x14ac:dyDescent="0.25">
      <c r="A12">
        <v>11</v>
      </c>
      <c r="B12" t="s">
        <v>46</v>
      </c>
      <c r="C12" t="s">
        <v>12</v>
      </c>
      <c r="D12" t="s">
        <v>47</v>
      </c>
      <c r="E12" t="s">
        <v>15</v>
      </c>
      <c r="F12">
        <f t="shared" si="0"/>
        <v>1</v>
      </c>
      <c r="L12">
        <v>120</v>
      </c>
      <c r="O12">
        <f t="shared" si="1"/>
        <v>120</v>
      </c>
    </row>
    <row r="13" spans="1:15" x14ac:dyDescent="0.25">
      <c r="A13">
        <v>12</v>
      </c>
      <c r="B13" s="2" t="s">
        <v>39</v>
      </c>
      <c r="C13" t="s">
        <v>12</v>
      </c>
      <c r="D13" t="s">
        <v>34</v>
      </c>
      <c r="E13" t="s">
        <v>15</v>
      </c>
      <c r="F13">
        <f t="shared" si="0"/>
        <v>1</v>
      </c>
      <c r="K13">
        <v>120</v>
      </c>
      <c r="O13">
        <f t="shared" si="1"/>
        <v>120</v>
      </c>
    </row>
    <row r="14" spans="1:15" ht="30" x14ac:dyDescent="0.25">
      <c r="A14">
        <v>13</v>
      </c>
      <c r="B14" t="s">
        <v>54</v>
      </c>
      <c r="C14" t="s">
        <v>12</v>
      </c>
      <c r="D14" s="3" t="s">
        <v>49</v>
      </c>
      <c r="E14" s="3" t="s">
        <v>15</v>
      </c>
      <c r="F14">
        <f t="shared" si="0"/>
        <v>1</v>
      </c>
      <c r="N14">
        <v>120</v>
      </c>
      <c r="O14">
        <f t="shared" si="1"/>
        <v>120</v>
      </c>
    </row>
  </sheetData>
  <sortState ref="A2:O14">
    <sortCondition descending="1" ref="O2:O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GERAL F</vt:lpstr>
      <vt:lpstr>JUN F</vt:lpstr>
      <vt:lpstr>ELITES F</vt:lpstr>
      <vt:lpstr>MASTER 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Patrícia Alves</cp:lastModifiedBy>
  <dcterms:created xsi:type="dcterms:W3CDTF">2015-06-05T18:19:34Z</dcterms:created>
  <dcterms:modified xsi:type="dcterms:W3CDTF">2025-12-19T12:16:35Z</dcterms:modified>
</cp:coreProperties>
</file>